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medvej\Desktop\diplomová práca\Prílohy\"/>
    </mc:Choice>
  </mc:AlternateContent>
  <xr:revisionPtr revIDLastSave="0" documentId="13_ncr:1_{FD4582AF-5D3F-4976-99C3-BB82AFA03A61}" xr6:coauthVersionLast="45" xr6:coauthVersionMax="45" xr10:uidLastSave="{00000000-0000-0000-0000-000000000000}"/>
  <bookViews>
    <workbookView xWindow="-110" yWindow="-110" windowWidth="19420" windowHeight="10420" activeTab="1" xr2:uid="{F16C841E-3D5F-433B-A05E-52689B4C3589}"/>
  </bookViews>
  <sheets>
    <sheet name="Matice a AUC" sheetId="1" r:id="rId1"/>
    <sheet name="Výsledky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X7" i="2" l="1"/>
  <c r="X6" i="2"/>
  <c r="X5" i="2"/>
  <c r="X4" i="2"/>
  <c r="N7" i="2" l="1"/>
  <c r="N6" i="2"/>
  <c r="N5" i="2"/>
  <c r="N4" i="2"/>
  <c r="D7" i="2" l="1"/>
  <c r="D6" i="2"/>
  <c r="D5" i="2"/>
  <c r="D4" i="2"/>
  <c r="F7" i="2"/>
  <c r="H7" i="2"/>
  <c r="J7" i="2"/>
  <c r="L7" i="2"/>
  <c r="P7" i="2"/>
  <c r="R7" i="2"/>
  <c r="T7" i="2"/>
  <c r="V7" i="2"/>
  <c r="B7" i="2"/>
  <c r="F6" i="2"/>
  <c r="H6" i="2"/>
  <c r="J6" i="2"/>
  <c r="L6" i="2"/>
  <c r="P6" i="2"/>
  <c r="R6" i="2"/>
  <c r="T6" i="2"/>
  <c r="V6" i="2"/>
  <c r="B6" i="2"/>
  <c r="F5" i="2"/>
  <c r="H5" i="2"/>
  <c r="J5" i="2"/>
  <c r="L5" i="2"/>
  <c r="P5" i="2"/>
  <c r="R5" i="2"/>
  <c r="T5" i="2"/>
  <c r="V5" i="2"/>
  <c r="B5" i="2"/>
  <c r="F4" i="2"/>
  <c r="H4" i="2"/>
  <c r="J4" i="2"/>
  <c r="L4" i="2"/>
  <c r="P4" i="2"/>
  <c r="R4" i="2"/>
  <c r="T4" i="2"/>
  <c r="V4" i="2"/>
  <c r="B4" i="2"/>
</calcChain>
</file>

<file path=xl/sharedStrings.xml><?xml version="1.0" encoding="utf-8"?>
<sst xmlns="http://schemas.openxmlformats.org/spreadsheetml/2006/main" count="46" uniqueCount="37">
  <si>
    <t>Logistická regresia</t>
  </si>
  <si>
    <t>SVM linear</t>
  </si>
  <si>
    <t>LDA</t>
  </si>
  <si>
    <t>KNN</t>
  </si>
  <si>
    <t>KNN distance weighted</t>
  </si>
  <si>
    <t>Random forests (vznewinzor)</t>
  </si>
  <si>
    <t>chybovosť</t>
  </si>
  <si>
    <t>senzitivita</t>
  </si>
  <si>
    <t>AUC</t>
  </si>
  <si>
    <t>špecificita</t>
  </si>
  <si>
    <t>TN |  FP</t>
  </si>
  <si>
    <t>FN | TP</t>
  </si>
  <si>
    <t>Pozn.: zaokrúhlené na 4 desatinné miesta</t>
  </si>
  <si>
    <t>klas. presnosť</t>
  </si>
  <si>
    <t>Random forests (vzwinzor)</t>
  </si>
  <si>
    <t>SVM (rbf)</t>
  </si>
  <si>
    <t>Rozhodovacie stromy (vzwinzor)</t>
  </si>
  <si>
    <t>Rozhodovacie stromy (vznewinzor)</t>
  </si>
  <si>
    <t xml:space="preserve">              Model                                                                                                        Ukazovateľ</t>
  </si>
  <si>
    <t>KNN 100 (dw)</t>
  </si>
  <si>
    <t>Poradie</t>
  </si>
  <si>
    <t>KNN5</t>
  </si>
  <si>
    <t>KNN5 (dw)</t>
  </si>
  <si>
    <t>Rozhodovacie stromy (min_samples_split 80, vznewinzor)</t>
  </si>
  <si>
    <t>8.</t>
  </si>
  <si>
    <t>6.</t>
  </si>
  <si>
    <t>1.</t>
  </si>
  <si>
    <t>3</t>
  </si>
  <si>
    <t>10.</t>
  </si>
  <si>
    <t>9.</t>
  </si>
  <si>
    <t>5.</t>
  </si>
  <si>
    <t>7.</t>
  </si>
  <si>
    <t>4.</t>
  </si>
  <si>
    <t>12.</t>
  </si>
  <si>
    <t>11.</t>
  </si>
  <si>
    <t>2.</t>
  </si>
  <si>
    <t>RF (min_samples_split 100, vznewinzor)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</si>
</sst>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3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/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164" fontId="2" fillId="0" borderId="1" xfId="0" applyNumberFormat="1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3" borderId="0" xfId="0" applyFont="1" applyFill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center" wrapText="1"/>
    </xf>
  </cellXfs>
  <cellStyles count="1">
    <cellStyle name="Normal" xfId="0" builtinId="0"/>
  </cellStyles>
  <dxfs count="5">
    <dxf>
      <font>
        <b/>
        <i/>
        <color rgb="FF00B050"/>
      </font>
    </dxf>
    <dxf>
      <font>
        <b/>
        <i/>
        <color rgb="FF00B050"/>
      </font>
    </dxf>
    <dxf>
      <font>
        <b/>
        <i/>
        <color rgb="FF00B050"/>
      </font>
    </dxf>
    <dxf>
      <font>
        <b/>
        <i/>
        <color rgb="FF00B050"/>
      </font>
    </dxf>
    <dxf>
      <font>
        <b/>
        <i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67310</xdr:colOff>
      <xdr:row>4</xdr:row>
      <xdr:rowOff>96520</xdr:rowOff>
    </xdr:from>
    <xdr:to>
      <xdr:col>9</xdr:col>
      <xdr:colOff>2387559</xdr:colOff>
      <xdr:row>25</xdr:row>
      <xdr:rowOff>175805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A696444-9875-4D00-A634-275E5C42CB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25170" y="1239520"/>
          <a:ext cx="4255729" cy="3913415"/>
        </a:xfrm>
        <a:prstGeom prst="rect">
          <a:avLst/>
        </a:prstGeom>
      </xdr:spPr>
    </xdr:pic>
    <xdr:clientData/>
  </xdr:twoCellAnchor>
  <xdr:twoCellAnchor editAs="oneCell">
    <xdr:from>
      <xdr:col>4</xdr:col>
      <xdr:colOff>45720</xdr:colOff>
      <xdr:row>4</xdr:row>
      <xdr:rowOff>53340</xdr:rowOff>
    </xdr:from>
    <xdr:to>
      <xdr:col>5</xdr:col>
      <xdr:colOff>2155775</xdr:colOff>
      <xdr:row>25</xdr:row>
      <xdr:rowOff>112941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ED99B40-3435-446D-B931-C94ABD76CE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65320" y="1562100"/>
          <a:ext cx="4191585" cy="3900081"/>
        </a:xfrm>
        <a:prstGeom prst="rect">
          <a:avLst/>
        </a:prstGeom>
      </xdr:spPr>
    </xdr:pic>
    <xdr:clientData/>
  </xdr:twoCellAnchor>
  <xdr:twoCellAnchor editAs="oneCell">
    <xdr:from>
      <xdr:col>6</xdr:col>
      <xdr:colOff>121920</xdr:colOff>
      <xdr:row>4</xdr:row>
      <xdr:rowOff>83820</xdr:rowOff>
    </xdr:from>
    <xdr:to>
      <xdr:col>7</xdr:col>
      <xdr:colOff>1889078</xdr:colOff>
      <xdr:row>25</xdr:row>
      <xdr:rowOff>135801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800B05A8-EE4A-47D5-BD35-999CD90C0B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816340" y="1592580"/>
          <a:ext cx="4224608" cy="3896271"/>
        </a:xfrm>
        <a:prstGeom prst="rect">
          <a:avLst/>
        </a:prstGeom>
      </xdr:spPr>
    </xdr:pic>
    <xdr:clientData/>
  </xdr:twoCellAnchor>
  <xdr:twoCellAnchor editAs="oneCell">
    <xdr:from>
      <xdr:col>10</xdr:col>
      <xdr:colOff>53340</xdr:colOff>
      <xdr:row>4</xdr:row>
      <xdr:rowOff>106680</xdr:rowOff>
    </xdr:from>
    <xdr:to>
      <xdr:col>12</xdr:col>
      <xdr:colOff>3146</xdr:colOff>
      <xdr:row>26</xdr:row>
      <xdr:rowOff>38022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D73CFA9-9177-46F5-80BD-9D91980FB9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7846040" y="1249680"/>
          <a:ext cx="4361786" cy="3954702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4</xdr:row>
      <xdr:rowOff>19050</xdr:rowOff>
    </xdr:from>
    <xdr:to>
      <xdr:col>1</xdr:col>
      <xdr:colOff>2273251</xdr:colOff>
      <xdr:row>25</xdr:row>
      <xdr:rowOff>537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810AE118-981F-4827-9845-26887457B5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52400" y="1339850"/>
          <a:ext cx="4201111" cy="3848637"/>
        </a:xfrm>
        <a:prstGeom prst="rect">
          <a:avLst/>
        </a:prstGeom>
      </xdr:spPr>
    </xdr:pic>
    <xdr:clientData/>
  </xdr:twoCellAnchor>
  <xdr:twoCellAnchor editAs="oneCell">
    <xdr:from>
      <xdr:col>18</xdr:col>
      <xdr:colOff>83820</xdr:colOff>
      <xdr:row>4</xdr:row>
      <xdr:rowOff>60960</xdr:rowOff>
    </xdr:from>
    <xdr:to>
      <xdr:col>19</xdr:col>
      <xdr:colOff>2323431</xdr:colOff>
      <xdr:row>25</xdr:row>
      <xdr:rowOff>76742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EE1619B7-7643-4BFD-83DF-801F006D81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1036260" y="1203960"/>
          <a:ext cx="4319871" cy="3856262"/>
        </a:xfrm>
        <a:prstGeom prst="rect">
          <a:avLst/>
        </a:prstGeom>
      </xdr:spPr>
    </xdr:pic>
    <xdr:clientData/>
  </xdr:twoCellAnchor>
  <xdr:twoCellAnchor editAs="oneCell">
    <xdr:from>
      <xdr:col>20</xdr:col>
      <xdr:colOff>76200</xdr:colOff>
      <xdr:row>4</xdr:row>
      <xdr:rowOff>121920</xdr:rowOff>
    </xdr:from>
    <xdr:to>
      <xdr:col>21</xdr:col>
      <xdr:colOff>2157040</xdr:colOff>
      <xdr:row>25</xdr:row>
      <xdr:rowOff>177072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D079BE32-6FA3-458A-90D2-82238A5573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5951160" y="1630680"/>
          <a:ext cx="4147130" cy="3877852"/>
        </a:xfrm>
        <a:prstGeom prst="rect">
          <a:avLst/>
        </a:prstGeom>
      </xdr:spPr>
    </xdr:pic>
    <xdr:clientData/>
  </xdr:twoCellAnchor>
  <xdr:twoCellAnchor editAs="oneCell">
    <xdr:from>
      <xdr:col>14</xdr:col>
      <xdr:colOff>152400</xdr:colOff>
      <xdr:row>4</xdr:row>
      <xdr:rowOff>68580</xdr:rowOff>
    </xdr:from>
    <xdr:to>
      <xdr:col>15</xdr:col>
      <xdr:colOff>1927167</xdr:colOff>
      <xdr:row>25</xdr:row>
      <xdr:rowOff>58321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6FCB793-1D2B-4CE6-9A50-23AD2FF4A5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2372320" y="1211580"/>
          <a:ext cx="4144587" cy="3816251"/>
        </a:xfrm>
        <a:prstGeom prst="rect">
          <a:avLst/>
        </a:prstGeom>
      </xdr:spPr>
    </xdr:pic>
    <xdr:clientData/>
  </xdr:twoCellAnchor>
  <xdr:twoCellAnchor editAs="oneCell">
    <xdr:from>
      <xdr:col>16</xdr:col>
      <xdr:colOff>60960</xdr:colOff>
      <xdr:row>4</xdr:row>
      <xdr:rowOff>60960</xdr:rowOff>
    </xdr:from>
    <xdr:to>
      <xdr:col>17</xdr:col>
      <xdr:colOff>2271968</xdr:colOff>
      <xdr:row>25</xdr:row>
      <xdr:rowOff>139614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D17F99E5-01E3-4D88-A175-2AB5E430E0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6730960" y="1203960"/>
          <a:ext cx="4131248" cy="3907704"/>
        </a:xfrm>
        <a:prstGeom prst="rect">
          <a:avLst/>
        </a:prstGeom>
      </xdr:spPr>
    </xdr:pic>
    <xdr:clientData/>
  </xdr:twoCellAnchor>
  <xdr:oneCellAnchor>
    <xdr:from>
      <xdr:col>2</xdr:col>
      <xdr:colOff>53340</xdr:colOff>
      <xdr:row>4</xdr:row>
      <xdr:rowOff>71120</xdr:rowOff>
    </xdr:from>
    <xdr:ext cx="4200475" cy="3848006"/>
    <xdr:pic>
      <xdr:nvPicPr>
        <xdr:cNvPr id="14" name="Picture 13">
          <a:extLst>
            <a:ext uri="{FF2B5EF4-FFF2-40B4-BE49-F238E27FC236}">
              <a16:creationId xmlns:a16="http://schemas.microsoft.com/office/drawing/2014/main" id="{04342D49-E437-42CC-AE0B-7E2F2F2446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472940" y="1214120"/>
          <a:ext cx="4200475" cy="3848006"/>
        </a:xfrm>
        <a:prstGeom prst="rect">
          <a:avLst/>
        </a:prstGeom>
      </xdr:spPr>
    </xdr:pic>
    <xdr:clientData/>
  </xdr:oneCellAnchor>
  <xdr:twoCellAnchor editAs="oneCell">
    <xdr:from>
      <xdr:col>12</xdr:col>
      <xdr:colOff>106680</xdr:colOff>
      <xdr:row>4</xdr:row>
      <xdr:rowOff>68580</xdr:rowOff>
    </xdr:from>
    <xdr:to>
      <xdr:col>13</xdr:col>
      <xdr:colOff>1889067</xdr:colOff>
      <xdr:row>25</xdr:row>
      <xdr:rowOff>78007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86E9334B-EA2B-4C08-90DB-9CBB4F47B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6692860" y="1211580"/>
          <a:ext cx="4133157" cy="3849907"/>
        </a:xfrm>
        <a:prstGeom prst="rect">
          <a:avLst/>
        </a:prstGeom>
      </xdr:spPr>
    </xdr:pic>
    <xdr:clientData/>
  </xdr:twoCellAnchor>
  <xdr:twoCellAnchor editAs="oneCell">
    <xdr:from>
      <xdr:col>22</xdr:col>
      <xdr:colOff>163285</xdr:colOff>
      <xdr:row>4</xdr:row>
      <xdr:rowOff>141514</xdr:rowOff>
    </xdr:from>
    <xdr:to>
      <xdr:col>23</xdr:col>
      <xdr:colOff>2055433</xdr:colOff>
      <xdr:row>25</xdr:row>
      <xdr:rowOff>114747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72CDF810-3B07-4022-92DB-E322026825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9007485" y="1295400"/>
          <a:ext cx="4112834" cy="38594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19FF6-7C2B-42EB-BCFF-F75345303904}">
  <dimension ref="A1:X7"/>
  <sheetViews>
    <sheetView topLeftCell="S1" zoomScale="70" zoomScaleNormal="70" workbookViewId="0">
      <selection activeCell="W36" sqref="W36"/>
    </sheetView>
  </sheetViews>
  <sheetFormatPr defaultRowHeight="14.5" x14ac:dyDescent="0.35"/>
  <cols>
    <col min="1" max="1" width="29.7265625" customWidth="1"/>
    <col min="2" max="2" width="33.453125" customWidth="1"/>
    <col min="3" max="3" width="32.7265625" customWidth="1"/>
    <col min="4" max="5" width="29.81640625" customWidth="1"/>
    <col min="6" max="6" width="33.36328125" customWidth="1"/>
    <col min="7" max="7" width="35" customWidth="1"/>
    <col min="8" max="8" width="29.81640625" customWidth="1"/>
    <col min="9" max="9" width="27.7265625" customWidth="1"/>
    <col min="10" max="10" width="35.7265625" customWidth="1"/>
    <col min="11" max="11" width="29.81640625" customWidth="1"/>
    <col min="12" max="14" width="33.6328125" customWidth="1"/>
    <col min="15" max="15" width="33.90625" customWidth="1"/>
    <col min="16" max="16" width="29.81640625" customWidth="1"/>
    <col min="17" max="17" width="27.453125" customWidth="1"/>
    <col min="18" max="18" width="33.81640625" customWidth="1"/>
    <col min="19" max="19" width="29.81640625" customWidth="1"/>
    <col min="20" max="20" width="34.7265625" customWidth="1"/>
    <col min="21" max="21" width="29.81640625" customWidth="1"/>
    <col min="22" max="22" width="32" customWidth="1"/>
    <col min="23" max="23" width="31.7265625" customWidth="1"/>
    <col min="24" max="24" width="31.1796875" customWidth="1"/>
    <col min="28" max="28" width="29.81640625" customWidth="1"/>
  </cols>
  <sheetData>
    <row r="1" spans="1:24" ht="47" customHeight="1" x14ac:dyDescent="0.35">
      <c r="A1" s="6" t="s">
        <v>0</v>
      </c>
      <c r="B1" s="6"/>
      <c r="C1" s="6" t="s">
        <v>2</v>
      </c>
      <c r="D1" s="6"/>
      <c r="E1" s="6" t="s">
        <v>14</v>
      </c>
      <c r="F1" s="6"/>
      <c r="G1" s="6" t="s">
        <v>5</v>
      </c>
      <c r="H1" s="6"/>
      <c r="I1" s="6" t="s">
        <v>3</v>
      </c>
      <c r="J1" s="6"/>
      <c r="K1" s="6" t="s">
        <v>4</v>
      </c>
      <c r="L1" s="6"/>
      <c r="M1" s="6" t="s">
        <v>19</v>
      </c>
      <c r="N1" s="6"/>
      <c r="O1" s="6" t="s">
        <v>1</v>
      </c>
      <c r="P1" s="6"/>
      <c r="Q1" s="6" t="s">
        <v>15</v>
      </c>
      <c r="R1" s="6"/>
      <c r="S1" s="6" t="s">
        <v>16</v>
      </c>
      <c r="T1" s="6"/>
      <c r="U1" s="6" t="s">
        <v>17</v>
      </c>
      <c r="V1" s="6"/>
      <c r="W1" s="6" t="s">
        <v>23</v>
      </c>
      <c r="X1" s="6"/>
    </row>
    <row r="2" spans="1:24" x14ac:dyDescent="0.35">
      <c r="A2">
        <v>157</v>
      </c>
      <c r="B2">
        <v>31</v>
      </c>
      <c r="C2">
        <v>158</v>
      </c>
      <c r="D2">
        <v>30</v>
      </c>
      <c r="E2">
        <v>155</v>
      </c>
      <c r="F2">
        <v>33</v>
      </c>
      <c r="G2">
        <v>156</v>
      </c>
      <c r="H2">
        <v>32</v>
      </c>
      <c r="I2">
        <v>147</v>
      </c>
      <c r="J2">
        <v>41</v>
      </c>
      <c r="K2">
        <v>147</v>
      </c>
      <c r="L2">
        <v>41</v>
      </c>
      <c r="M2">
        <v>168</v>
      </c>
      <c r="N2">
        <v>20</v>
      </c>
      <c r="O2">
        <v>158</v>
      </c>
      <c r="P2">
        <v>30</v>
      </c>
      <c r="Q2">
        <v>152</v>
      </c>
      <c r="R2">
        <v>36</v>
      </c>
      <c r="S2">
        <v>131</v>
      </c>
      <c r="T2">
        <v>57</v>
      </c>
      <c r="U2">
        <v>134</v>
      </c>
      <c r="V2">
        <v>54</v>
      </c>
      <c r="W2">
        <v>149</v>
      </c>
      <c r="X2">
        <v>39</v>
      </c>
    </row>
    <row r="3" spans="1:24" x14ac:dyDescent="0.35">
      <c r="A3">
        <v>71</v>
      </c>
      <c r="B3">
        <v>116</v>
      </c>
      <c r="C3">
        <v>75</v>
      </c>
      <c r="D3">
        <v>112</v>
      </c>
      <c r="E3">
        <v>37</v>
      </c>
      <c r="F3">
        <v>150</v>
      </c>
      <c r="G3">
        <v>43</v>
      </c>
      <c r="H3">
        <v>144</v>
      </c>
      <c r="I3">
        <v>60</v>
      </c>
      <c r="J3">
        <v>127</v>
      </c>
      <c r="K3">
        <v>58</v>
      </c>
      <c r="L3">
        <v>129</v>
      </c>
      <c r="M3">
        <v>91</v>
      </c>
      <c r="N3">
        <v>96</v>
      </c>
      <c r="O3">
        <v>75</v>
      </c>
      <c r="P3">
        <v>112</v>
      </c>
      <c r="Q3">
        <v>61</v>
      </c>
      <c r="R3">
        <v>126</v>
      </c>
      <c r="S3">
        <v>57</v>
      </c>
      <c r="T3">
        <v>130</v>
      </c>
      <c r="U3">
        <v>44</v>
      </c>
      <c r="V3">
        <v>143</v>
      </c>
      <c r="W3">
        <v>39</v>
      </c>
      <c r="X3">
        <v>148</v>
      </c>
    </row>
    <row r="7" spans="1:24" x14ac:dyDescent="0.35">
      <c r="G7" s="6"/>
      <c r="H7" s="6"/>
    </row>
  </sheetData>
  <mergeCells count="13">
    <mergeCell ref="W1:X1"/>
    <mergeCell ref="G7:H7"/>
    <mergeCell ref="A1:B1"/>
    <mergeCell ref="Q1:R1"/>
    <mergeCell ref="O1:P1"/>
    <mergeCell ref="S1:T1"/>
    <mergeCell ref="C1:D1"/>
    <mergeCell ref="U1:V1"/>
    <mergeCell ref="E1:F1"/>
    <mergeCell ref="G1:H1"/>
    <mergeCell ref="I1:J1"/>
    <mergeCell ref="K1:L1"/>
    <mergeCell ref="M1:N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E36F8-B02B-43E2-8301-2C95AC2F69CF}">
  <dimension ref="A1:Y13"/>
  <sheetViews>
    <sheetView tabSelected="1" zoomScale="90" zoomScaleNormal="90" workbookViewId="0">
      <selection activeCell="M15" sqref="M15"/>
    </sheetView>
  </sheetViews>
  <sheetFormatPr defaultRowHeight="14.5" x14ac:dyDescent="0.35"/>
  <cols>
    <col min="1" max="1" width="9.453125" customWidth="1"/>
    <col min="2" max="3" width="3.6328125" customWidth="1"/>
    <col min="4" max="5" width="3.36328125" customWidth="1"/>
    <col min="6" max="7" width="3.453125" customWidth="1"/>
    <col min="8" max="9" width="4.54296875" customWidth="1"/>
    <col min="10" max="13" width="3.6328125" customWidth="1"/>
    <col min="14" max="17" width="4.08984375" customWidth="1"/>
    <col min="18" max="19" width="3.453125" customWidth="1"/>
    <col min="20" max="21" width="4.453125" customWidth="1"/>
    <col min="22" max="23" width="4.81640625" customWidth="1"/>
    <col min="24" max="24" width="6.08984375" customWidth="1"/>
    <col min="25" max="25" width="5.453125" customWidth="1"/>
  </cols>
  <sheetData>
    <row r="1" spans="1:25" ht="47" customHeight="1" x14ac:dyDescent="0.35">
      <c r="A1" s="3" t="s">
        <v>18</v>
      </c>
      <c r="B1" s="8" t="s">
        <v>0</v>
      </c>
      <c r="C1" s="8"/>
      <c r="D1" s="8" t="s">
        <v>2</v>
      </c>
      <c r="E1" s="8"/>
      <c r="F1" s="8" t="s">
        <v>14</v>
      </c>
      <c r="G1" s="8"/>
      <c r="H1" s="8" t="s">
        <v>5</v>
      </c>
      <c r="I1" s="8"/>
      <c r="J1" s="8" t="s">
        <v>21</v>
      </c>
      <c r="K1" s="8"/>
      <c r="L1" s="8" t="s">
        <v>22</v>
      </c>
      <c r="M1" s="8"/>
      <c r="N1" s="8" t="s">
        <v>19</v>
      </c>
      <c r="O1" s="8"/>
      <c r="P1" s="8" t="s">
        <v>1</v>
      </c>
      <c r="Q1" s="8"/>
      <c r="R1" s="8" t="s">
        <v>15</v>
      </c>
      <c r="S1" s="8"/>
      <c r="T1" s="8" t="s">
        <v>16</v>
      </c>
      <c r="U1" s="8"/>
      <c r="V1" s="8" t="s">
        <v>17</v>
      </c>
      <c r="W1" s="8"/>
      <c r="X1" s="8" t="s">
        <v>36</v>
      </c>
      <c r="Y1" s="8"/>
    </row>
    <row r="2" spans="1:25" x14ac:dyDescent="0.35">
      <c r="A2" s="4" t="s">
        <v>10</v>
      </c>
      <c r="B2" s="5">
        <v>157</v>
      </c>
      <c r="C2" s="5">
        <v>31</v>
      </c>
      <c r="D2" s="5">
        <v>158</v>
      </c>
      <c r="E2" s="5">
        <v>30</v>
      </c>
      <c r="F2" s="5">
        <v>155</v>
      </c>
      <c r="G2" s="5">
        <v>33</v>
      </c>
      <c r="H2" s="5">
        <v>156</v>
      </c>
      <c r="I2" s="5">
        <v>32</v>
      </c>
      <c r="J2" s="5">
        <v>147</v>
      </c>
      <c r="K2" s="5">
        <v>41</v>
      </c>
      <c r="L2" s="5">
        <v>147</v>
      </c>
      <c r="M2" s="5">
        <v>41</v>
      </c>
      <c r="N2" s="5">
        <v>168</v>
      </c>
      <c r="O2" s="5">
        <v>20</v>
      </c>
      <c r="P2" s="5">
        <v>158</v>
      </c>
      <c r="Q2" s="5">
        <v>30</v>
      </c>
      <c r="R2" s="5">
        <v>152</v>
      </c>
      <c r="S2" s="5">
        <v>36</v>
      </c>
      <c r="T2" s="5">
        <v>131</v>
      </c>
      <c r="U2" s="5">
        <v>57</v>
      </c>
      <c r="V2" s="5">
        <v>134</v>
      </c>
      <c r="W2" s="5">
        <v>54</v>
      </c>
      <c r="X2" s="5">
        <v>149</v>
      </c>
      <c r="Y2" s="5">
        <v>39</v>
      </c>
    </row>
    <row r="3" spans="1:25" x14ac:dyDescent="0.35">
      <c r="A3" s="4" t="s">
        <v>11</v>
      </c>
      <c r="B3" s="5">
        <v>71</v>
      </c>
      <c r="C3" s="5">
        <v>116</v>
      </c>
      <c r="D3" s="5">
        <v>75</v>
      </c>
      <c r="E3" s="5">
        <v>112</v>
      </c>
      <c r="F3" s="5">
        <v>37</v>
      </c>
      <c r="G3" s="5">
        <v>150</v>
      </c>
      <c r="H3" s="5">
        <v>43</v>
      </c>
      <c r="I3" s="5">
        <v>144</v>
      </c>
      <c r="J3" s="5">
        <v>60</v>
      </c>
      <c r="K3" s="5">
        <v>127</v>
      </c>
      <c r="L3" s="5">
        <v>58</v>
      </c>
      <c r="M3" s="5">
        <v>129</v>
      </c>
      <c r="N3" s="5">
        <v>91</v>
      </c>
      <c r="O3" s="5">
        <v>96</v>
      </c>
      <c r="P3" s="5">
        <v>75</v>
      </c>
      <c r="Q3" s="5">
        <v>112</v>
      </c>
      <c r="R3" s="5">
        <v>61</v>
      </c>
      <c r="S3" s="5">
        <v>126</v>
      </c>
      <c r="T3" s="5">
        <v>57</v>
      </c>
      <c r="U3" s="5">
        <v>130</v>
      </c>
      <c r="V3" s="5">
        <v>44</v>
      </c>
      <c r="W3" s="5">
        <v>143</v>
      </c>
      <c r="X3" s="5">
        <v>39</v>
      </c>
      <c r="Y3" s="5">
        <v>148</v>
      </c>
    </row>
    <row r="4" spans="1:25" x14ac:dyDescent="0.35">
      <c r="A4" s="4" t="s">
        <v>13</v>
      </c>
      <c r="B4" s="7">
        <f>(B2+C3)/(B2+C2+B3+C3)</f>
        <v>0.72799999999999998</v>
      </c>
      <c r="C4" s="7"/>
      <c r="D4" s="7">
        <f t="shared" ref="D4" si="0">(D2+E3)/(D2+E2+D3+E3)</f>
        <v>0.72</v>
      </c>
      <c r="E4" s="7"/>
      <c r="F4" s="7">
        <f t="shared" ref="F4" si="1">(F2+G3)/(F2+G2+F3+G3)</f>
        <v>0.81333333333333335</v>
      </c>
      <c r="G4" s="7"/>
      <c r="H4" s="7">
        <f t="shared" ref="H4" si="2">(H2+I3)/(H2+I2+H3+I3)</f>
        <v>0.8</v>
      </c>
      <c r="I4" s="7"/>
      <c r="J4" s="7">
        <f t="shared" ref="J4" si="3">(J2+K3)/(J2+K2+J3+K3)</f>
        <v>0.73066666666666669</v>
      </c>
      <c r="K4" s="7"/>
      <c r="L4" s="7">
        <f t="shared" ref="L4" si="4">(L2+M3)/(L2+M2+L3+M3)</f>
        <v>0.73599999999999999</v>
      </c>
      <c r="M4" s="7"/>
      <c r="N4" s="7">
        <f t="shared" ref="N4" si="5">(N2+O3)/(N2+O2+N3+O3)</f>
        <v>0.70399999999999996</v>
      </c>
      <c r="O4" s="7"/>
      <c r="P4" s="7">
        <f t="shared" ref="P4" si="6">(P2+Q3)/(P2+Q2+P3+Q3)</f>
        <v>0.72</v>
      </c>
      <c r="Q4" s="7"/>
      <c r="R4" s="7">
        <f t="shared" ref="R4" si="7">(R2+S3)/(R2+S2+R3+S3)</f>
        <v>0.74133333333333329</v>
      </c>
      <c r="S4" s="7"/>
      <c r="T4" s="7">
        <f t="shared" ref="T4" si="8">(T2+U3)/(T2+U2+T3+U3)</f>
        <v>0.69599999999999995</v>
      </c>
      <c r="U4" s="7"/>
      <c r="V4" s="7">
        <f t="shared" ref="V4" si="9">(V2+W3)/(V2+W2+V3+W3)</f>
        <v>0.73866666666666669</v>
      </c>
      <c r="W4" s="7"/>
      <c r="X4" s="7">
        <f t="shared" ref="X4" si="10">(X2+Y3)/(X2+Y2+X3+Y3)</f>
        <v>0.79200000000000004</v>
      </c>
      <c r="Y4" s="7"/>
    </row>
    <row r="5" spans="1:25" x14ac:dyDescent="0.35">
      <c r="A5" s="4" t="s">
        <v>6</v>
      </c>
      <c r="B5" s="7">
        <f>(B3+C2)/(B2+C2+B3+C3)</f>
        <v>0.27200000000000002</v>
      </c>
      <c r="C5" s="7"/>
      <c r="D5" s="7">
        <f t="shared" ref="D5" si="11">(D3+E2)/(D2+E2+D3+E3)</f>
        <v>0.28000000000000003</v>
      </c>
      <c r="E5" s="7"/>
      <c r="F5" s="7">
        <f t="shared" ref="F5" si="12">(F3+G2)/(F2+G2+F3+G3)</f>
        <v>0.18666666666666668</v>
      </c>
      <c r="G5" s="7"/>
      <c r="H5" s="7">
        <f t="shared" ref="H5" si="13">(H3+I2)/(H2+I2+H3+I3)</f>
        <v>0.2</v>
      </c>
      <c r="I5" s="7"/>
      <c r="J5" s="7">
        <f t="shared" ref="J5" si="14">(J3+K2)/(J2+K2+J3+K3)</f>
        <v>0.26933333333333331</v>
      </c>
      <c r="K5" s="7"/>
      <c r="L5" s="7">
        <f t="shared" ref="L5" si="15">(L3+M2)/(L2+M2+L3+M3)</f>
        <v>0.26400000000000001</v>
      </c>
      <c r="M5" s="7"/>
      <c r="N5" s="7">
        <f t="shared" ref="N5" si="16">(N3+O2)/(N2+O2+N3+O3)</f>
        <v>0.29599999999999999</v>
      </c>
      <c r="O5" s="7"/>
      <c r="P5" s="7">
        <f t="shared" ref="P5" si="17">(P3+Q2)/(P2+Q2+P3+Q3)</f>
        <v>0.28000000000000003</v>
      </c>
      <c r="Q5" s="7"/>
      <c r="R5" s="7">
        <f t="shared" ref="R5" si="18">(R3+S2)/(R2+S2+R3+S3)</f>
        <v>0.25866666666666666</v>
      </c>
      <c r="S5" s="7"/>
      <c r="T5" s="7">
        <f t="shared" ref="T5" si="19">(T3+U2)/(T2+U2+T3+U3)</f>
        <v>0.30399999999999999</v>
      </c>
      <c r="U5" s="7"/>
      <c r="V5" s="7">
        <f t="shared" ref="V5" si="20">(V3+W2)/(V2+W2+V3+W3)</f>
        <v>0.26133333333333331</v>
      </c>
      <c r="W5" s="7"/>
      <c r="X5" s="7">
        <f t="shared" ref="X5" si="21">(X3+Y2)/(X2+Y2+X3+Y3)</f>
        <v>0.20799999999999999</v>
      </c>
      <c r="Y5" s="7"/>
    </row>
    <row r="6" spans="1:25" x14ac:dyDescent="0.35">
      <c r="A6" s="4" t="s">
        <v>7</v>
      </c>
      <c r="B6" s="7">
        <f>C3/(B3+C3)</f>
        <v>0.6203208556149733</v>
      </c>
      <c r="C6" s="7"/>
      <c r="D6" s="7">
        <f t="shared" ref="D6" si="22">E3/(D3+E3)</f>
        <v>0.59893048128342241</v>
      </c>
      <c r="E6" s="7"/>
      <c r="F6" s="7">
        <f t="shared" ref="F6" si="23">G3/(F3+G3)</f>
        <v>0.80213903743315507</v>
      </c>
      <c r="G6" s="7"/>
      <c r="H6" s="7">
        <f t="shared" ref="H6" si="24">I3/(H3+I3)</f>
        <v>0.77005347593582885</v>
      </c>
      <c r="I6" s="7"/>
      <c r="J6" s="7">
        <f t="shared" ref="J6" si="25">K3/(J3+K3)</f>
        <v>0.67914438502673802</v>
      </c>
      <c r="K6" s="7"/>
      <c r="L6" s="7">
        <f t="shared" ref="L6" si="26">M3/(L3+M3)</f>
        <v>0.68983957219251335</v>
      </c>
      <c r="M6" s="7"/>
      <c r="N6" s="7">
        <f t="shared" ref="N6" si="27">O3/(N3+O3)</f>
        <v>0.5133689839572193</v>
      </c>
      <c r="O6" s="7"/>
      <c r="P6" s="7">
        <f t="shared" ref="P6" si="28">Q3/(P3+Q3)</f>
        <v>0.59893048128342241</v>
      </c>
      <c r="Q6" s="7"/>
      <c r="R6" s="7">
        <f t="shared" ref="R6" si="29">S3/(R3+S3)</f>
        <v>0.6737967914438503</v>
      </c>
      <c r="S6" s="7"/>
      <c r="T6" s="7">
        <f t="shared" ref="T6" si="30">U3/(T3+U3)</f>
        <v>0.69518716577540107</v>
      </c>
      <c r="U6" s="7"/>
      <c r="V6" s="7">
        <f t="shared" ref="V6" si="31">W3/(V3+W3)</f>
        <v>0.76470588235294112</v>
      </c>
      <c r="W6" s="7"/>
      <c r="X6" s="7">
        <f t="shared" ref="X6" si="32">Y3/(X3+Y3)</f>
        <v>0.79144385026737973</v>
      </c>
      <c r="Y6" s="7"/>
    </row>
    <row r="7" spans="1:25" x14ac:dyDescent="0.35">
      <c r="A7" s="4" t="s">
        <v>9</v>
      </c>
      <c r="B7" s="7">
        <f>B2/(B2+C2)</f>
        <v>0.83510638297872342</v>
      </c>
      <c r="C7" s="7"/>
      <c r="D7" s="7">
        <f t="shared" ref="D7" si="33">D2/(D2+E2)</f>
        <v>0.84042553191489366</v>
      </c>
      <c r="E7" s="7"/>
      <c r="F7" s="7">
        <f t="shared" ref="F7" si="34">F2/(F2+G2)</f>
        <v>0.82446808510638303</v>
      </c>
      <c r="G7" s="7"/>
      <c r="H7" s="7">
        <f t="shared" ref="H7" si="35">H2/(H2+I2)</f>
        <v>0.82978723404255317</v>
      </c>
      <c r="I7" s="7"/>
      <c r="J7" s="7">
        <f t="shared" ref="J7" si="36">J2/(J2+K2)</f>
        <v>0.78191489361702127</v>
      </c>
      <c r="K7" s="7"/>
      <c r="L7" s="7">
        <f t="shared" ref="L7" si="37">L2/(L2+M2)</f>
        <v>0.78191489361702127</v>
      </c>
      <c r="M7" s="7"/>
      <c r="N7" s="7">
        <f t="shared" ref="N7" si="38">N2/(N2+O2)</f>
        <v>0.8936170212765957</v>
      </c>
      <c r="O7" s="7"/>
      <c r="P7" s="7">
        <f t="shared" ref="P7" si="39">P2/(P2+Q2)</f>
        <v>0.84042553191489366</v>
      </c>
      <c r="Q7" s="7"/>
      <c r="R7" s="7">
        <f t="shared" ref="R7" si="40">R2/(R2+S2)</f>
        <v>0.80851063829787229</v>
      </c>
      <c r="S7" s="7"/>
      <c r="T7" s="7">
        <f t="shared" ref="T7" si="41">T2/(T2+U2)</f>
        <v>0.69680851063829785</v>
      </c>
      <c r="U7" s="7"/>
      <c r="V7" s="7">
        <f t="shared" ref="V7" si="42">V2/(V2+W2)</f>
        <v>0.71276595744680848</v>
      </c>
      <c r="W7" s="7"/>
      <c r="X7" s="7">
        <f t="shared" ref="X7" si="43">X2/(X2+Y2)</f>
        <v>0.79255319148936165</v>
      </c>
      <c r="Y7" s="7"/>
    </row>
    <row r="8" spans="1:25" x14ac:dyDescent="0.35">
      <c r="A8" s="4" t="s">
        <v>8</v>
      </c>
      <c r="B8" s="7">
        <v>0.79200000000000004</v>
      </c>
      <c r="C8" s="7"/>
      <c r="D8" s="7">
        <v>0.79800000000000004</v>
      </c>
      <c r="E8" s="7"/>
      <c r="F8" s="7">
        <v>0.88</v>
      </c>
      <c r="G8" s="7"/>
      <c r="H8" s="7">
        <v>0.85799999999999998</v>
      </c>
      <c r="I8" s="7"/>
      <c r="J8" s="7">
        <v>0.78</v>
      </c>
      <c r="K8" s="7"/>
      <c r="L8" s="7">
        <v>0.78500000000000003</v>
      </c>
      <c r="M8" s="7"/>
      <c r="N8" s="7">
        <v>0.81799999999999995</v>
      </c>
      <c r="O8" s="7"/>
      <c r="P8" s="7">
        <v>0.79400000000000004</v>
      </c>
      <c r="Q8" s="7"/>
      <c r="R8" s="7">
        <v>0.82499999999999996</v>
      </c>
      <c r="S8" s="7"/>
      <c r="T8" s="7">
        <v>0.69599999999999995</v>
      </c>
      <c r="U8" s="7"/>
      <c r="V8" s="7">
        <v>0.73899999999999999</v>
      </c>
      <c r="W8" s="7"/>
      <c r="X8" s="7">
        <v>0.86099999999999999</v>
      </c>
      <c r="Y8" s="7"/>
    </row>
    <row r="9" spans="1:25" x14ac:dyDescent="0.35">
      <c r="A9" s="4" t="s">
        <v>20</v>
      </c>
      <c r="B9" s="10" t="s">
        <v>24</v>
      </c>
      <c r="C9" s="10"/>
      <c r="D9" s="10" t="s">
        <v>25</v>
      </c>
      <c r="E9" s="10"/>
      <c r="F9" s="10" t="s">
        <v>26</v>
      </c>
      <c r="G9" s="10"/>
      <c r="H9" s="10" t="s">
        <v>27</v>
      </c>
      <c r="I9" s="10"/>
      <c r="J9" s="10" t="s">
        <v>28</v>
      </c>
      <c r="K9" s="10"/>
      <c r="L9" s="10" t="s">
        <v>29</v>
      </c>
      <c r="M9" s="10"/>
      <c r="N9" s="10" t="s">
        <v>30</v>
      </c>
      <c r="O9" s="10"/>
      <c r="P9" s="10" t="s">
        <v>31</v>
      </c>
      <c r="Q9" s="10"/>
      <c r="R9" s="10" t="s">
        <v>32</v>
      </c>
      <c r="S9" s="10"/>
      <c r="T9" s="10" t="s">
        <v>33</v>
      </c>
      <c r="U9" s="10"/>
      <c r="V9" s="10" t="s">
        <v>34</v>
      </c>
      <c r="W9" s="10"/>
      <c r="X9" s="10" t="s">
        <v>35</v>
      </c>
      <c r="Y9" s="10"/>
    </row>
    <row r="10" spans="1:25" ht="17" customHeight="1" x14ac:dyDescent="0.35">
      <c r="A10" s="9" t="s">
        <v>12</v>
      </c>
      <c r="B10" s="9"/>
      <c r="C10" s="9"/>
      <c r="D10" s="9"/>
      <c r="E10" s="9"/>
      <c r="F10" s="9"/>
      <c r="G10" s="9"/>
      <c r="H10" s="9"/>
      <c r="I10" s="9"/>
      <c r="J10" s="6"/>
      <c r="K10" s="6"/>
      <c r="L10" s="6"/>
      <c r="M10" s="6"/>
      <c r="N10" s="2"/>
      <c r="O10" s="2"/>
      <c r="P10" s="6"/>
      <c r="Q10" s="6"/>
      <c r="R10" s="6"/>
      <c r="S10" s="6"/>
      <c r="T10" s="6"/>
      <c r="U10" s="6"/>
      <c r="V10" s="6"/>
      <c r="W10" s="6"/>
    </row>
    <row r="11" spans="1:25" x14ac:dyDescent="0.35">
      <c r="B11" s="6"/>
      <c r="C11" s="6"/>
      <c r="D11" s="1"/>
      <c r="E11" s="1"/>
      <c r="F11" s="6"/>
      <c r="G11" s="6"/>
      <c r="H11" s="6"/>
      <c r="I11" s="6"/>
      <c r="J11" s="6"/>
      <c r="K11" s="6"/>
      <c r="L11" s="6"/>
      <c r="M11" s="6"/>
      <c r="N11" s="2"/>
      <c r="O11" s="2"/>
      <c r="P11" s="6"/>
      <c r="Q11" s="6"/>
      <c r="R11" s="6"/>
      <c r="S11" s="6"/>
      <c r="T11" s="6"/>
      <c r="U11" s="6"/>
      <c r="V11" s="6"/>
      <c r="W11" s="6"/>
    </row>
    <row r="12" spans="1:25" x14ac:dyDescent="0.35">
      <c r="B12" s="6"/>
      <c r="C12" s="6"/>
      <c r="D12" s="1"/>
      <c r="E12" s="1"/>
      <c r="F12" s="6"/>
      <c r="G12" s="6"/>
      <c r="H12" s="6"/>
      <c r="I12" s="6"/>
      <c r="J12" s="6"/>
      <c r="K12" s="6"/>
      <c r="L12" s="6"/>
      <c r="M12" s="6"/>
      <c r="N12" s="2"/>
      <c r="O12" s="2"/>
      <c r="P12" s="6"/>
      <c r="Q12" s="6"/>
      <c r="R12" s="6"/>
      <c r="S12" s="6"/>
      <c r="T12" s="6"/>
      <c r="U12" s="6"/>
      <c r="V12" s="6"/>
      <c r="W12" s="6"/>
    </row>
    <row r="13" spans="1:25" x14ac:dyDescent="0.35">
      <c r="B13" s="6"/>
      <c r="C13" s="6"/>
      <c r="D13" s="1"/>
      <c r="E13" s="1"/>
      <c r="F13" s="6"/>
      <c r="G13" s="6"/>
      <c r="H13" s="6"/>
      <c r="I13" s="6"/>
      <c r="J13" s="6"/>
      <c r="K13" s="6"/>
      <c r="L13" s="6"/>
      <c r="M13" s="6"/>
      <c r="N13" s="2"/>
      <c r="O13" s="2"/>
      <c r="P13" s="6"/>
      <c r="Q13" s="6"/>
      <c r="R13" s="6"/>
      <c r="S13" s="6"/>
      <c r="T13" s="6"/>
      <c r="U13" s="6"/>
      <c r="V13" s="6"/>
      <c r="W13" s="6"/>
    </row>
  </sheetData>
  <mergeCells count="118">
    <mergeCell ref="X1:Y1"/>
    <mergeCell ref="X4:Y4"/>
    <mergeCell ref="X5:Y5"/>
    <mergeCell ref="X6:Y6"/>
    <mergeCell ref="X7:Y7"/>
    <mergeCell ref="X8:Y8"/>
    <mergeCell ref="X9:Y9"/>
    <mergeCell ref="R5:S5"/>
    <mergeCell ref="V1:W1"/>
    <mergeCell ref="F1:G1"/>
    <mergeCell ref="H1:I1"/>
    <mergeCell ref="J1:K1"/>
    <mergeCell ref="L1:M1"/>
    <mergeCell ref="A10:I10"/>
    <mergeCell ref="D9:E9"/>
    <mergeCell ref="B1:C1"/>
    <mergeCell ref="R1:S1"/>
    <mergeCell ref="P1:Q1"/>
    <mergeCell ref="T1:U1"/>
    <mergeCell ref="B4:C4"/>
    <mergeCell ref="F4:G4"/>
    <mergeCell ref="H4:I4"/>
    <mergeCell ref="J4:K4"/>
    <mergeCell ref="L4:M4"/>
    <mergeCell ref="P4:Q4"/>
    <mergeCell ref="R4:S4"/>
    <mergeCell ref="T4:U4"/>
    <mergeCell ref="V4:W4"/>
    <mergeCell ref="B5:C5"/>
    <mergeCell ref="F5:G5"/>
    <mergeCell ref="H5:I5"/>
    <mergeCell ref="L9:M9"/>
    <mergeCell ref="P9:Q9"/>
    <mergeCell ref="B8:C8"/>
    <mergeCell ref="F8:G8"/>
    <mergeCell ref="H8:I8"/>
    <mergeCell ref="J8:K8"/>
    <mergeCell ref="L5:M5"/>
    <mergeCell ref="P5:Q5"/>
    <mergeCell ref="B7:C7"/>
    <mergeCell ref="F7:G7"/>
    <mergeCell ref="H7:I7"/>
    <mergeCell ref="J7:K7"/>
    <mergeCell ref="L7:M7"/>
    <mergeCell ref="P7:Q7"/>
    <mergeCell ref="J5:K5"/>
    <mergeCell ref="B13:C13"/>
    <mergeCell ref="F13:G13"/>
    <mergeCell ref="H13:I13"/>
    <mergeCell ref="J13:K13"/>
    <mergeCell ref="L13:M13"/>
    <mergeCell ref="P13:Q13"/>
    <mergeCell ref="R11:S11"/>
    <mergeCell ref="R13:S13"/>
    <mergeCell ref="T5:U5"/>
    <mergeCell ref="B6:C6"/>
    <mergeCell ref="F6:G6"/>
    <mergeCell ref="H6:I6"/>
    <mergeCell ref="J6:K6"/>
    <mergeCell ref="L6:M6"/>
    <mergeCell ref="P6:Q6"/>
    <mergeCell ref="J10:K10"/>
    <mergeCell ref="L10:M10"/>
    <mergeCell ref="P10:Q10"/>
    <mergeCell ref="R8:S8"/>
    <mergeCell ref="T8:U8"/>
    <mergeCell ref="B9:C9"/>
    <mergeCell ref="F9:G9"/>
    <mergeCell ref="H9:I9"/>
    <mergeCell ref="J9:K9"/>
    <mergeCell ref="T7:U7"/>
    <mergeCell ref="V7:W7"/>
    <mergeCell ref="R6:S6"/>
    <mergeCell ref="T6:U6"/>
    <mergeCell ref="V6:W6"/>
    <mergeCell ref="N1:O1"/>
    <mergeCell ref="T11:U11"/>
    <mergeCell ref="V11:W11"/>
    <mergeCell ref="B12:C12"/>
    <mergeCell ref="F12:G12"/>
    <mergeCell ref="H12:I12"/>
    <mergeCell ref="J12:K12"/>
    <mergeCell ref="L12:M12"/>
    <mergeCell ref="P12:Q12"/>
    <mergeCell ref="B11:C11"/>
    <mergeCell ref="F11:G11"/>
    <mergeCell ref="H11:I11"/>
    <mergeCell ref="J11:K11"/>
    <mergeCell ref="L11:M11"/>
    <mergeCell ref="P11:Q11"/>
    <mergeCell ref="L8:M8"/>
    <mergeCell ref="P8:Q8"/>
    <mergeCell ref="V5:W5"/>
    <mergeCell ref="V8:W8"/>
    <mergeCell ref="N4:O4"/>
    <mergeCell ref="N5:O5"/>
    <mergeCell ref="N6:O6"/>
    <mergeCell ref="N7:O7"/>
    <mergeCell ref="N8:O8"/>
    <mergeCell ref="N9:O9"/>
    <mergeCell ref="T13:U13"/>
    <mergeCell ref="V13:W13"/>
    <mergeCell ref="D1:E1"/>
    <mergeCell ref="D4:E4"/>
    <mergeCell ref="D5:E5"/>
    <mergeCell ref="D6:E6"/>
    <mergeCell ref="D7:E7"/>
    <mergeCell ref="D8:E8"/>
    <mergeCell ref="R12:S12"/>
    <mergeCell ref="T12:U12"/>
    <mergeCell ref="V12:W12"/>
    <mergeCell ref="R10:S10"/>
    <mergeCell ref="T10:U10"/>
    <mergeCell ref="V10:W10"/>
    <mergeCell ref="R9:S9"/>
    <mergeCell ref="T9:U9"/>
    <mergeCell ref="V9:W9"/>
    <mergeCell ref="R7:S7"/>
  </mergeCells>
  <conditionalFormatting sqref="B8:Y8">
    <cfRule type="top10" dxfId="4" priority="16" rank="1"/>
  </conditionalFormatting>
  <conditionalFormatting sqref="B7:Y7">
    <cfRule type="top10" dxfId="3" priority="15" rank="1"/>
  </conditionalFormatting>
  <conditionalFormatting sqref="B6:Y6">
    <cfRule type="top10" dxfId="2" priority="14" rank="1"/>
  </conditionalFormatting>
  <conditionalFormatting sqref="B5:Y5">
    <cfRule type="top10" dxfId="1" priority="13" bottom="1" rank="1"/>
  </conditionalFormatting>
  <conditionalFormatting sqref="B4:Y4">
    <cfRule type="top10" dxfId="0" priority="12" rank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Matice a AUC</vt:lpstr>
      <vt:lpstr>Výsledky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Jozef Medveď</dc:creator>
  <cp:lastModifiedBy>Jozef Medveď</cp:lastModifiedBy>
  <cp:lastPrinted>2021-04-09T19:39:56Z</cp:lastPrinted>
  <dcterms:created xsi:type="dcterms:W3CDTF">2021-04-07T18:17:24Z</dcterms:created>
  <dcterms:modified xsi:type="dcterms:W3CDTF">2021-04-16T22:19:20Z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be01c0c-f9b3-4dc4-af0b-a82110cc37cd_Enabled">
    <vt:lpwstr>True</vt:lpwstr>
  </property>
  <property fmtid="{D5CDD505-2E9C-101B-9397-08002B2CF9AE}" pid="3" name="MSIP_Label_6be01c0c-f9b3-4dc4-af0b-a82110cc37cd_SiteId">
    <vt:lpwstr>a1f1e214-7ded-45b6-81a1-9e8ae3459641</vt:lpwstr>
  </property>
  <property fmtid="{D5CDD505-2E9C-101B-9397-08002B2CF9AE}" pid="4" name="MSIP_Label_6be01c0c-f9b3-4dc4-af0b-a82110cc37cd_Owner">
    <vt:lpwstr>jmedvej@jci.com</vt:lpwstr>
  </property>
  <property fmtid="{D5CDD505-2E9C-101B-9397-08002B2CF9AE}" pid="5" name="MSIP_Label_6be01c0c-f9b3-4dc4-af0b-a82110cc37cd_SetDate">
    <vt:lpwstr>2021-04-07T22:33:20.9298564Z</vt:lpwstr>
  </property>
  <property fmtid="{D5CDD505-2E9C-101B-9397-08002B2CF9AE}" pid="6" name="MSIP_Label_6be01c0c-f9b3-4dc4-af0b-a82110cc37cd_Name">
    <vt:lpwstr>Internal</vt:lpwstr>
  </property>
  <property fmtid="{D5CDD505-2E9C-101B-9397-08002B2CF9AE}" pid="7" name="MSIP_Label_6be01c0c-f9b3-4dc4-af0b-a82110cc37cd_Application">
    <vt:lpwstr>Microsoft Azure Information Protection</vt:lpwstr>
  </property>
  <property fmtid="{D5CDD505-2E9C-101B-9397-08002B2CF9AE}" pid="8" name="MSIP_Label_6be01c0c-f9b3-4dc4-af0b-a82110cc37cd_ActionId">
    <vt:lpwstr>0f023bbe-6952-4a8e-a86b-00ffa9baa785</vt:lpwstr>
  </property>
  <property fmtid="{D5CDD505-2E9C-101B-9397-08002B2CF9AE}" pid="9" name="MSIP_Label_6be01c0c-f9b3-4dc4-af0b-a82110cc37cd_Extended_MSFT_Method">
    <vt:lpwstr>Automatic</vt:lpwstr>
  </property>
  <property fmtid="{D5CDD505-2E9C-101B-9397-08002B2CF9AE}" pid="10" name="Information Classification">
    <vt:lpwstr>Internal</vt:lpwstr>
  </property>
</Properties>
</file>